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Przetarg na usługi leśne 2022\S.270.2.1.2022 II Przetarg na usługi leśne\DO PUBLIKACJI\Załącznik 1\Załącznik 1 z autosumowaniem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4" i="1" l="1"/>
  <c r="F103" i="1"/>
  <c r="K51" i="1"/>
  <c r="L51" i="1" s="1"/>
  <c r="K52" i="1"/>
  <c r="L52" i="1"/>
  <c r="K53" i="1"/>
  <c r="L53" i="1" s="1"/>
  <c r="K54" i="1"/>
  <c r="L54" i="1"/>
  <c r="K55" i="1"/>
  <c r="L55" i="1" s="1"/>
  <c r="K56" i="1"/>
  <c r="L56" i="1"/>
  <c r="K57" i="1"/>
  <c r="L57" i="1" s="1"/>
  <c r="K58" i="1"/>
  <c r="L58" i="1"/>
  <c r="K59" i="1"/>
  <c r="L59" i="1" s="1"/>
  <c r="K60" i="1"/>
  <c r="L60" i="1"/>
  <c r="K61" i="1"/>
  <c r="L61" i="1" s="1"/>
  <c r="K62" i="1"/>
  <c r="L62" i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K70" i="1"/>
  <c r="L70" i="1"/>
  <c r="K71" i="1"/>
  <c r="L71" i="1" s="1"/>
  <c r="K72" i="1"/>
  <c r="L72" i="1"/>
  <c r="K73" i="1"/>
  <c r="L73" i="1" s="1"/>
  <c r="K74" i="1"/>
  <c r="L74" i="1"/>
  <c r="K75" i="1"/>
  <c r="L75" i="1" s="1"/>
  <c r="K76" i="1"/>
  <c r="L76" i="1"/>
  <c r="K77" i="1"/>
  <c r="L77" i="1" s="1"/>
  <c r="K78" i="1"/>
  <c r="L78" i="1"/>
  <c r="K79" i="1"/>
  <c r="L79" i="1" s="1"/>
  <c r="K80" i="1"/>
  <c r="L80" i="1"/>
  <c r="K81" i="1"/>
  <c r="L81" i="1" s="1"/>
  <c r="K82" i="1"/>
  <c r="L82" i="1"/>
  <c r="K83" i="1"/>
  <c r="L83" i="1" s="1"/>
  <c r="K84" i="1"/>
  <c r="L84" i="1"/>
  <c r="K85" i="1"/>
  <c r="L85" i="1" s="1"/>
  <c r="K86" i="1"/>
  <c r="L86" i="1"/>
  <c r="K87" i="1"/>
  <c r="L87" i="1" s="1"/>
  <c r="K88" i="1"/>
  <c r="L88" i="1"/>
  <c r="K89" i="1"/>
  <c r="L89" i="1" s="1"/>
  <c r="K90" i="1"/>
  <c r="L90" i="1"/>
  <c r="K91" i="1"/>
  <c r="L91" i="1" s="1"/>
  <c r="K92" i="1"/>
  <c r="L92" i="1"/>
  <c r="K93" i="1"/>
  <c r="L93" i="1" s="1"/>
  <c r="K94" i="1"/>
  <c r="L94" i="1"/>
  <c r="K95" i="1"/>
  <c r="L95" i="1" s="1"/>
  <c r="K96" i="1"/>
  <c r="L96" i="1"/>
  <c r="K97" i="1"/>
  <c r="L97" i="1" s="1"/>
  <c r="K98" i="1"/>
  <c r="L98" i="1"/>
  <c r="K99" i="1"/>
  <c r="L99" i="1" s="1"/>
  <c r="K100" i="1"/>
  <c r="L100" i="1"/>
  <c r="K101" i="1"/>
  <c r="L101" i="1" s="1"/>
  <c r="K50" i="1"/>
  <c r="L50" i="1" s="1"/>
  <c r="K47" i="1"/>
  <c r="L47" i="1" s="1"/>
  <c r="K42" i="1"/>
  <c r="L42" i="1" s="1"/>
  <c r="K37" i="1"/>
  <c r="L37" i="1" s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50" i="1"/>
  <c r="I47" i="1"/>
  <c r="I42" i="1"/>
  <c r="I37" i="1"/>
  <c r="K32" i="1"/>
  <c r="L32" i="1" s="1"/>
  <c r="I32" i="1"/>
</calcChain>
</file>

<file path=xl/sharedStrings.xml><?xml version="1.0" encoding="utf-8"?>
<sst xmlns="http://schemas.openxmlformats.org/spreadsheetml/2006/main" count="313" uniqueCount="213">
  <si>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</si>
  <si>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</si>
  <si>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</si>
  <si>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</si>
  <si>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</si>
  <si>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</si>
  <si>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</si>
  <si>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</si>
  <si>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</si>
  <si>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</si>
  <si>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</si>
  <si>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</si>
  <si>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</si>
  <si>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</si>
  <si>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</si>
  <si>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</si>
  <si>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</si>
  <si>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</si>
  <si>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</si>
  <si>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</si>
  <si>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</si>
  <si>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</si>
  <si>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</si>
  <si>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</si>
  <si>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</si>
  <si>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</si>
  <si>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</si>
  <si>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</si>
  <si>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</si>
  <si>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</si>
  <si>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</si>
  <si>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</si>
  <si>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</si>
  <si>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</si>
  <si>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16</t>
  </si>
  <si>
    <t>ROZDR-PGL</t>
  </si>
  <si>
    <t>Rozdrabnianie pozostałości drzewnych na całej powierzchni wraz z mieszaniem z glebą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</si>
  <si>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</si>
  <si>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</si>
  <si>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</si>
  <si>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</si>
  <si>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</si>
  <si>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</si>
  <si>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</si>
  <si>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</si>
  <si>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</si>
  <si>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</si>
  <si>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</si>
  <si>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</si>
  <si>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</si>
  <si>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</si>
  <si>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</si>
  <si>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</si>
  <si>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</si>
  <si>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</si>
  <si>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</si>
  <si>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</si>
  <si>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</si>
  <si>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</si>
  <si>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</si>
  <si>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</si>
  <si>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</si>
  <si>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</si>
  <si>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</si>
  <si>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</si>
  <si>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</si>
  <si>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</si>
  <si>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</si>
  <si>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</si>
  <si>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</si>
  <si>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</si>
  <si>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</si>
  <si>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</si>
  <si>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</si>
  <si>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</si>
  <si>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</si>
  <si>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</si>
  <si>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</si>
  <si>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</si>
  <si>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</si>
  <si>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</si>
  <si>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</si>
  <si>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</si>
  <si>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</si>
  <si>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</si>
  <si>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</si>
  <si>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</si>
  <si>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</si>
  <si>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</si>
  <si>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</si>
  <si>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</si>
  <si>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</si>
  <si>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</si>
  <si>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</si>
  <si>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117.01</t>
  </si>
  <si>
    <t>ZAB-UCHRN</t>
  </si>
  <si>
    <t>Zabezpieczenie upraw przed spałowaniem przy użyciu repelentów</t>
  </si>
  <si>
    <t>119</t>
  </si>
  <si>
    <t>ZAB-UPAK</t>
  </si>
  <si>
    <t>Zabezpieczenie upraw przed zwierzyną przez pakułowanie drzewek</t>
  </si>
  <si>
    <t>125</t>
  </si>
  <si>
    <t>ZAB-UPAL</t>
  </si>
  <si>
    <t>Zabezpieczenie drzewek przed zwierzyną palikami</t>
  </si>
  <si>
    <t>126.04</t>
  </si>
  <si>
    <t>USD-OSŁZG</t>
  </si>
  <si>
    <t>Zdejmowanie osłonek w uprawach zabezpieczonych przed zgryzaniem</t>
  </si>
  <si>
    <t>131</t>
  </si>
  <si>
    <t>PUŁ-RYJ</t>
  </si>
  <si>
    <t>Wykładanie pułapek na ryjkowce - dołki chwytne, wałki itp.</t>
  </si>
  <si>
    <t>SZT</t>
  </si>
  <si>
    <t>133</t>
  </si>
  <si>
    <t>SZUK-PĘDR</t>
  </si>
  <si>
    <t>Badanie zapędraczenia gleby - dół o objętości 0,5 m3</t>
  </si>
  <si>
    <t>134</t>
  </si>
  <si>
    <t>SZUK-OWAD</t>
  </si>
  <si>
    <t>Próbne poszukiwania owadów w ściółce</t>
  </si>
  <si>
    <t>137</t>
  </si>
  <si>
    <t>SMAR-PBIO</t>
  </si>
  <si>
    <t>Smarowanie pni biopreparatem</t>
  </si>
  <si>
    <t>138</t>
  </si>
  <si>
    <t>SMAR-MECH</t>
  </si>
  <si>
    <t>Mechaniczne smarowanie pni biopreparatem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</si>
  <si>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</si>
  <si>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</si>
  <si>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</si>
  <si>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</si>
  <si>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</si>
  <si>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</si>
  <si>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</si>
  <si>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</si>
  <si>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</si>
  <si>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</si>
  <si>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</si>
  <si>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</si>
  <si>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</si>
  <si>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</si>
  <si>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</si>
  <si>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</si>
  <si>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</si>
  <si>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</si>
  <si>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</si>
  <si>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</si>
  <si>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</si>
  <si>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</si>
  <si>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</si>
  <si>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</si>
  <si>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</si>
  <si>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</si>
  <si>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</si>
  <si>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</si>
  <si>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</si>
  <si>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</si>
  <si>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</si>
  <si>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</si>
  <si>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165</t>
  </si>
  <si>
    <t>DOZ DOG</t>
  </si>
  <si>
    <t>Prace wykonywane ręcznie przy dogaszaniu i dozorowaniu pożarzysk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</si>
  <si>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</si>
  <si>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</si>
  <si>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</si>
  <si>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</si>
  <si>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</si>
  <si>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</si>
  <si>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</si>
  <si>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</si>
  <si>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</si>
  <si>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</si>
  <si>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</si>
  <si>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</si>
  <si>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</si>
  <si>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</si>
  <si>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</si>
  <si>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</si>
  <si>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</si>
  <si>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</si>
  <si>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</si>
  <si>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61.01</t>
  </si>
  <si>
    <t>LPZ-WYWB</t>
  </si>
  <si>
    <t>Wyoranie bruzd pługiem LPZ z wywyższeniem bruzd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</si>
  <si>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</si>
  <si>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</si>
  <si>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</si>
  <si>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</si>
  <si>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</si>
  <si>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</si>
  <si>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</si>
  <si>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</si>
  <si>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</si>
  <si>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</si>
  <si>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</si>
  <si>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</si>
  <si>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</si>
  <si>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</si>
  <si>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</si>
  <si>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</si>
  <si>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</si>
  <si>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</si>
  <si>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</si>
  <si>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</si>
  <si>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</si>
  <si>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</si>
  <si>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</si>
  <si>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</si>
  <si>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</si>
  <si>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</si>
  <si>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</si>
  <si>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</si>
  <si>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</si>
  <si>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</si>
  <si>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</si>
  <si>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</si>
  <si>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</si>
  <si>
    <t>Odpowiadając na ogłoszenie o przetargu nieograniczonym na „Wykonywanie usług z zakresu gospodarki leśnej na terenie Nadleśnictwa Łochów w roku 2023 - postępowanie drugie''  składamy niniejszym ofertę na pakiet ZG.MIESZANY.07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</si>
</sst>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abSelected="1" topLeftCell="B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1:14" s="1" customFormat="1" ht="5.25" customHeight="1" x14ac:dyDescent="0.2">
      <c r="A1" s="1" t="s">
        <v>211</v>
      </c>
    </row>
    <row r="2" spans="1:14" s="1" customFormat="1" ht="17.100000000000001" customHeight="1" x14ac:dyDescent="0.2">
      <c r="I2" s="15" t="s">
        <v>185</v>
      </c>
      <c r="J2" s="15"/>
      <c r="K2" s="15"/>
      <c r="L2" s="15"/>
      <c r="M2" s="15"/>
      <c r="N2" s="15"/>
    </row>
    <row r="3" spans="1:14" s="1" customFormat="1" ht="28.7" customHeight="1" x14ac:dyDescent="0.2"/>
    <row r="4" spans="1:14" s="1" customFormat="1" ht="2.65" customHeight="1" x14ac:dyDescent="0.2">
      <c r="B4" s="16"/>
      <c r="C4" s="16"/>
      <c r="D4" s="16"/>
    </row>
    <row r="5" spans="1:14" s="1" customFormat="1" ht="28.7" customHeight="1" x14ac:dyDescent="0.2"/>
    <row r="6" spans="1:14" s="1" customFormat="1" ht="2.65" customHeight="1" x14ac:dyDescent="0.2">
      <c r="B6" s="16"/>
      <c r="C6" s="16"/>
      <c r="D6" s="16"/>
    </row>
    <row r="7" spans="1:14" s="1" customFormat="1" ht="28.7" customHeight="1" x14ac:dyDescent="0.2"/>
    <row r="8" spans="1:14" s="1" customFormat="1" ht="5.25" customHeight="1" x14ac:dyDescent="0.2">
      <c r="B8" s="16"/>
      <c r="C8" s="16"/>
      <c r="D8" s="16"/>
    </row>
    <row r="9" spans="1:14" s="1" customFormat="1" ht="4.3499999999999996" customHeight="1" x14ac:dyDescent="0.2"/>
    <row r="10" spans="1:14" s="1" customFormat="1" ht="6.95" customHeight="1" x14ac:dyDescent="0.2">
      <c r="B10" s="28" t="s">
        <v>186</v>
      </c>
      <c r="C10" s="28"/>
      <c r="D10" s="28"/>
    </row>
    <row r="11" spans="1:14" s="1" customFormat="1" ht="12.2" customHeight="1" x14ac:dyDescent="0.2">
      <c r="B11" s="28"/>
      <c r="C11" s="28"/>
      <c r="D11" s="28"/>
      <c r="G11" s="22" t="s">
        <v>187</v>
      </c>
      <c r="H11" s="22"/>
      <c r="I11" s="22"/>
      <c r="J11" s="22"/>
      <c r="K11" s="22"/>
      <c r="L11" s="22"/>
      <c r="M11" s="22"/>
    </row>
    <row r="12" spans="1:14" s="1" customFormat="1" ht="7.9" customHeight="1" x14ac:dyDescent="0.2">
      <c r="G12" s="22"/>
      <c r="H12" s="22"/>
      <c r="I12" s="22"/>
      <c r="J12" s="22"/>
      <c r="K12" s="22"/>
      <c r="L12" s="22"/>
      <c r="M12" s="22"/>
    </row>
    <row r="13" spans="1:14" s="1" customFormat="1" ht="20.25" customHeight="1" x14ac:dyDescent="0.2"/>
    <row r="14" spans="1:14" s="1" customFormat="1" ht="24" customHeight="1" x14ac:dyDescent="0.2">
      <c r="E14" s="18" t="s">
        <v>188</v>
      </c>
      <c r="F14" s="18"/>
      <c r="G14" s="18"/>
    </row>
    <row r="15" spans="1:14" s="1" customFormat="1" ht="43.15" customHeight="1" x14ac:dyDescent="0.2"/>
    <row r="16" spans="1:14" s="1" customFormat="1" ht="20.85" customHeight="1" x14ac:dyDescent="0.2">
      <c r="B16" s="17" t="s">
        <v>189</v>
      </c>
      <c r="C16" s="17"/>
    </row>
    <row r="17" spans="2:12" s="1" customFormat="1" ht="2.65" customHeight="1" x14ac:dyDescent="0.2"/>
    <row r="18" spans="2:12" s="1" customFormat="1" ht="20.85" customHeight="1" x14ac:dyDescent="0.2">
      <c r="B18" s="17" t="s">
        <v>190</v>
      </c>
      <c r="C18" s="17"/>
    </row>
    <row r="19" spans="2:12" s="1" customFormat="1" ht="2.65" customHeight="1" x14ac:dyDescent="0.2"/>
    <row r="20" spans="2:12" s="1" customFormat="1" ht="20.85" customHeight="1" x14ac:dyDescent="0.2">
      <c r="B20" s="17" t="s">
        <v>191</v>
      </c>
      <c r="C20" s="17"/>
    </row>
    <row r="21" spans="2:12" s="1" customFormat="1" ht="2.65" customHeight="1" x14ac:dyDescent="0.2"/>
    <row r="22" spans="2:12" s="1" customFormat="1" ht="20.85" customHeight="1" x14ac:dyDescent="0.2">
      <c r="B22" s="17" t="s">
        <v>192</v>
      </c>
      <c r="C22" s="17"/>
    </row>
    <row r="23" spans="2:12" s="1" customFormat="1" ht="34.700000000000003" customHeight="1" x14ac:dyDescent="0.2"/>
    <row r="24" spans="2:12" s="1" customFormat="1" ht="50.1" customHeight="1" x14ac:dyDescent="0.2">
      <c r="B24" s="25" t="s">
        <v>212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2" s="1" customFormat="1" ht="2.65" customHeight="1" x14ac:dyDescent="0.2"/>
    <row r="26" spans="2:12" s="1" customFormat="1" ht="50.1" customHeight="1" x14ac:dyDescent="0.2">
      <c r="B26" s="23" t="s">
        <v>193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7" t="s">
        <v>194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2428</v>
      </c>
      <c r="H32" s="9"/>
      <c r="I32" s="11">
        <f>ROUND(G32*H32,2)</f>
        <v>0</v>
      </c>
      <c r="J32" s="10">
        <v>8</v>
      </c>
      <c r="K32" s="11">
        <f>ROUND(G32*H32*(J32/100),2)</f>
        <v>0</v>
      </c>
      <c r="L32" s="12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7" t="s">
        <v>195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3423</v>
      </c>
      <c r="H37" s="9"/>
      <c r="I37" s="11">
        <f>ROUND(G37*H37,2)</f>
        <v>0</v>
      </c>
      <c r="J37" s="10">
        <v>8</v>
      </c>
      <c r="K37" s="11">
        <f>ROUND(G37*H37*(J37/100),2)</f>
        <v>0</v>
      </c>
      <c r="L37" s="12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7" t="s">
        <v>196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747</v>
      </c>
      <c r="H42" s="9"/>
      <c r="I42" s="11">
        <f>ROUND(G42*H42,2)</f>
        <v>0</v>
      </c>
      <c r="J42" s="10">
        <v>8</v>
      </c>
      <c r="K42" s="11">
        <f>ROUND(G42*H42*(J42/100),2)</f>
        <v>0</v>
      </c>
      <c r="L42" s="12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7" t="s">
        <v>197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570</v>
      </c>
      <c r="H47" s="9"/>
      <c r="I47" s="11">
        <f>ROUND(G47*H47,2)</f>
        <v>0</v>
      </c>
      <c r="J47" s="10">
        <v>8</v>
      </c>
      <c r="K47" s="11">
        <f>ROUND(G47*H47*(J47/100),2)</f>
        <v>0</v>
      </c>
      <c r="L47" s="12">
        <f>I47+K47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9"/>
      <c r="I50" s="11">
        <f>ROUND(G50*H50,2)</f>
        <v>0</v>
      </c>
      <c r="J50" s="10">
        <v>8</v>
      </c>
      <c r="K50" s="11">
        <f>ROUND(G50*H50*(J50/100),2)</f>
        <v>0</v>
      </c>
      <c r="L50" s="12">
        <f>I50+K50</f>
        <v>0</v>
      </c>
    </row>
    <row r="51" spans="2:12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9"/>
      <c r="I51" s="11">
        <f t="shared" ref="I51:I101" si="0">ROUND(G51*H51,2)</f>
        <v>0</v>
      </c>
      <c r="J51" s="10">
        <v>8</v>
      </c>
      <c r="K51" s="11">
        <f t="shared" ref="K51:K101" si="1">ROUND(G51*H51*(J51/100),2)</f>
        <v>0</v>
      </c>
      <c r="L51" s="12">
        <f t="shared" ref="L51:L101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9"/>
      <c r="I52" s="11">
        <f t="shared" si="0"/>
        <v>0</v>
      </c>
      <c r="J52" s="10">
        <v>8</v>
      </c>
      <c r="K52" s="11">
        <f t="shared" si="1"/>
        <v>0</v>
      </c>
      <c r="L52" s="12">
        <f t="shared" si="2"/>
        <v>0</v>
      </c>
    </row>
    <row r="53" spans="2:12" s="1" customFormat="1" ht="49.15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3.11</v>
      </c>
      <c r="H53" s="9"/>
      <c r="I53" s="11">
        <f t="shared" si="0"/>
        <v>0</v>
      </c>
      <c r="J53" s="10">
        <v>8</v>
      </c>
      <c r="K53" s="11">
        <f t="shared" si="1"/>
        <v>0</v>
      </c>
      <c r="L53" s="12">
        <f t="shared" si="2"/>
        <v>0</v>
      </c>
    </row>
    <row r="54" spans="2:12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1.51</v>
      </c>
      <c r="H54" s="9"/>
      <c r="I54" s="11">
        <f t="shared" si="0"/>
        <v>0</v>
      </c>
      <c r="J54" s="10">
        <v>8</v>
      </c>
      <c r="K54" s="11">
        <f t="shared" si="1"/>
        <v>0</v>
      </c>
      <c r="L54" s="12">
        <f t="shared" si="2"/>
        <v>0</v>
      </c>
    </row>
    <row r="55" spans="2:12" s="1" customFormat="1" ht="38.85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3.88</v>
      </c>
      <c r="H55" s="9"/>
      <c r="I55" s="11">
        <f t="shared" si="0"/>
        <v>0</v>
      </c>
      <c r="J55" s="10">
        <v>8</v>
      </c>
      <c r="K55" s="11">
        <f t="shared" si="1"/>
        <v>0</v>
      </c>
      <c r="L55" s="12">
        <f t="shared" si="2"/>
        <v>0</v>
      </c>
    </row>
    <row r="56" spans="2:12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3.25</v>
      </c>
      <c r="H56" s="9"/>
      <c r="I56" s="11">
        <f t="shared" si="0"/>
        <v>0</v>
      </c>
      <c r="J56" s="10">
        <v>8</v>
      </c>
      <c r="K56" s="11">
        <f t="shared" si="1"/>
        <v>0</v>
      </c>
      <c r="L56" s="12">
        <f t="shared" si="2"/>
        <v>0</v>
      </c>
    </row>
    <row r="57" spans="2:12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10.85</v>
      </c>
      <c r="H57" s="9"/>
      <c r="I57" s="11">
        <f t="shared" si="0"/>
        <v>0</v>
      </c>
      <c r="J57" s="10">
        <v>8</v>
      </c>
      <c r="K57" s="11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100</v>
      </c>
      <c r="H58" s="9"/>
      <c r="I58" s="11">
        <f t="shared" si="0"/>
        <v>0</v>
      </c>
      <c r="J58" s="10">
        <v>8</v>
      </c>
      <c r="K58" s="11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90</v>
      </c>
      <c r="H59" s="9"/>
      <c r="I59" s="11">
        <f t="shared" si="0"/>
        <v>0</v>
      </c>
      <c r="J59" s="10">
        <v>8</v>
      </c>
      <c r="K59" s="11">
        <f t="shared" si="1"/>
        <v>0</v>
      </c>
      <c r="L59" s="12">
        <f t="shared" si="2"/>
        <v>0</v>
      </c>
    </row>
    <row r="60" spans="2:12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27</v>
      </c>
      <c r="G60" s="8">
        <v>0.73</v>
      </c>
      <c r="H60" s="9"/>
      <c r="I60" s="11">
        <f t="shared" si="0"/>
        <v>0</v>
      </c>
      <c r="J60" s="10">
        <v>8</v>
      </c>
      <c r="K60" s="11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14</v>
      </c>
      <c r="G61" s="8">
        <v>53</v>
      </c>
      <c r="H61" s="9"/>
      <c r="I61" s="11">
        <f t="shared" si="0"/>
        <v>0</v>
      </c>
      <c r="J61" s="10">
        <v>8</v>
      </c>
      <c r="K61" s="11">
        <f t="shared" si="1"/>
        <v>0</v>
      </c>
      <c r="L61" s="12">
        <f t="shared" si="2"/>
        <v>0</v>
      </c>
    </row>
    <row r="62" spans="2:12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23.2</v>
      </c>
      <c r="H62" s="9"/>
      <c r="I62" s="11">
        <f t="shared" si="0"/>
        <v>0</v>
      </c>
      <c r="J62" s="10">
        <v>8</v>
      </c>
      <c r="K62" s="11">
        <f t="shared" si="1"/>
        <v>0</v>
      </c>
      <c r="L62" s="12">
        <f t="shared" si="2"/>
        <v>0</v>
      </c>
    </row>
    <row r="63" spans="2:12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56</v>
      </c>
      <c r="G63" s="8">
        <v>40.619999999999997</v>
      </c>
      <c r="H63" s="9"/>
      <c r="I63" s="11">
        <f t="shared" si="0"/>
        <v>0</v>
      </c>
      <c r="J63" s="10">
        <v>8</v>
      </c>
      <c r="K63" s="11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56</v>
      </c>
      <c r="G64" s="8">
        <v>14.28</v>
      </c>
      <c r="H64" s="9"/>
      <c r="I64" s="11">
        <f t="shared" si="0"/>
        <v>0</v>
      </c>
      <c r="J64" s="10">
        <v>8</v>
      </c>
      <c r="K64" s="11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1.1599999999999999</v>
      </c>
      <c r="H65" s="9"/>
      <c r="I65" s="11">
        <f t="shared" si="0"/>
        <v>0</v>
      </c>
      <c r="J65" s="10">
        <v>8</v>
      </c>
      <c r="K65" s="11">
        <f t="shared" si="1"/>
        <v>0</v>
      </c>
      <c r="L65" s="12">
        <f t="shared" si="2"/>
        <v>0</v>
      </c>
    </row>
    <row r="66" spans="2:12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60.01</v>
      </c>
      <c r="H66" s="9"/>
      <c r="I66" s="11">
        <f t="shared" si="0"/>
        <v>0</v>
      </c>
      <c r="J66" s="10">
        <v>8</v>
      </c>
      <c r="K66" s="11">
        <f t="shared" si="1"/>
        <v>0</v>
      </c>
      <c r="L66" s="12">
        <f t="shared" si="2"/>
        <v>0</v>
      </c>
    </row>
    <row r="67" spans="2:12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66</v>
      </c>
      <c r="G67" s="8">
        <v>10.46</v>
      </c>
      <c r="H67" s="9"/>
      <c r="I67" s="11">
        <f t="shared" si="0"/>
        <v>0</v>
      </c>
      <c r="J67" s="10">
        <v>8</v>
      </c>
      <c r="K67" s="11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66</v>
      </c>
      <c r="G68" s="8">
        <v>30.75</v>
      </c>
      <c r="H68" s="9"/>
      <c r="I68" s="11">
        <f t="shared" si="0"/>
        <v>0</v>
      </c>
      <c r="J68" s="10">
        <v>8</v>
      </c>
      <c r="K68" s="11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66</v>
      </c>
      <c r="G69" s="8">
        <v>102.28</v>
      </c>
      <c r="H69" s="9"/>
      <c r="I69" s="11">
        <f t="shared" si="0"/>
        <v>0</v>
      </c>
      <c r="J69" s="10">
        <v>8</v>
      </c>
      <c r="K69" s="11">
        <f t="shared" si="1"/>
        <v>0</v>
      </c>
      <c r="L69" s="12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27</v>
      </c>
      <c r="G70" s="8">
        <v>29.86</v>
      </c>
      <c r="H70" s="9"/>
      <c r="I70" s="11">
        <f t="shared" si="0"/>
        <v>0</v>
      </c>
      <c r="J70" s="10">
        <v>8</v>
      </c>
      <c r="K70" s="11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27</v>
      </c>
      <c r="G71" s="8">
        <v>22.05</v>
      </c>
      <c r="H71" s="9"/>
      <c r="I71" s="11">
        <f t="shared" si="0"/>
        <v>0</v>
      </c>
      <c r="J71" s="10">
        <v>8</v>
      </c>
      <c r="K71" s="11">
        <f t="shared" si="1"/>
        <v>0</v>
      </c>
      <c r="L71" s="12">
        <f t="shared" si="2"/>
        <v>0</v>
      </c>
    </row>
    <row r="72" spans="2:12" s="1" customFormat="1" ht="28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27</v>
      </c>
      <c r="G72" s="8">
        <v>13.77</v>
      </c>
      <c r="H72" s="9"/>
      <c r="I72" s="11">
        <f t="shared" si="0"/>
        <v>0</v>
      </c>
      <c r="J72" s="10">
        <v>8</v>
      </c>
      <c r="K72" s="11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27</v>
      </c>
      <c r="G73" s="8">
        <v>25.45</v>
      </c>
      <c r="H73" s="9"/>
      <c r="I73" s="11">
        <f t="shared" si="0"/>
        <v>0</v>
      </c>
      <c r="J73" s="10">
        <v>8</v>
      </c>
      <c r="K73" s="11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27</v>
      </c>
      <c r="G74" s="8">
        <v>12.27</v>
      </c>
      <c r="H74" s="9"/>
      <c r="I74" s="11">
        <f t="shared" si="0"/>
        <v>0</v>
      </c>
      <c r="J74" s="10">
        <v>8</v>
      </c>
      <c r="K74" s="11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66</v>
      </c>
      <c r="G75" s="8">
        <v>22.96</v>
      </c>
      <c r="H75" s="9"/>
      <c r="I75" s="11">
        <f t="shared" si="0"/>
        <v>0</v>
      </c>
      <c r="J75" s="10">
        <v>8</v>
      </c>
      <c r="K75" s="11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66</v>
      </c>
      <c r="G76" s="8">
        <v>306.7</v>
      </c>
      <c r="H76" s="9"/>
      <c r="I76" s="11">
        <f t="shared" si="0"/>
        <v>0</v>
      </c>
      <c r="J76" s="10">
        <v>8</v>
      </c>
      <c r="K76" s="11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66</v>
      </c>
      <c r="G77" s="8">
        <v>0.17</v>
      </c>
      <c r="H77" s="9"/>
      <c r="I77" s="11">
        <f t="shared" si="0"/>
        <v>0</v>
      </c>
      <c r="J77" s="10">
        <v>8</v>
      </c>
      <c r="K77" s="11">
        <f t="shared" si="1"/>
        <v>0</v>
      </c>
      <c r="L77" s="12">
        <f t="shared" si="2"/>
        <v>0</v>
      </c>
    </row>
    <row r="78" spans="2:12" s="1" customFormat="1" ht="28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66</v>
      </c>
      <c r="G78" s="8">
        <v>1.72</v>
      </c>
      <c r="H78" s="9"/>
      <c r="I78" s="11">
        <f t="shared" si="0"/>
        <v>0</v>
      </c>
      <c r="J78" s="10">
        <v>8</v>
      </c>
      <c r="K78" s="11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109</v>
      </c>
      <c r="G79" s="8">
        <v>113</v>
      </c>
      <c r="H79" s="9"/>
      <c r="I79" s="11">
        <f t="shared" si="0"/>
        <v>0</v>
      </c>
      <c r="J79" s="10">
        <v>8</v>
      </c>
      <c r="K79" s="11">
        <f t="shared" si="1"/>
        <v>0</v>
      </c>
      <c r="L79" s="12">
        <f t="shared" si="2"/>
        <v>0</v>
      </c>
    </row>
    <row r="80" spans="2:12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109</v>
      </c>
      <c r="G80" s="8">
        <v>45</v>
      </c>
      <c r="H80" s="9"/>
      <c r="I80" s="11">
        <f t="shared" si="0"/>
        <v>0</v>
      </c>
      <c r="J80" s="10">
        <v>8</v>
      </c>
      <c r="K80" s="11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109</v>
      </c>
      <c r="G81" s="8">
        <v>8</v>
      </c>
      <c r="H81" s="9"/>
      <c r="I81" s="11">
        <f t="shared" si="0"/>
        <v>0</v>
      </c>
      <c r="J81" s="10">
        <v>8</v>
      </c>
      <c r="K81" s="11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27</v>
      </c>
      <c r="G82" s="8">
        <v>2.42</v>
      </c>
      <c r="H82" s="9"/>
      <c r="I82" s="11">
        <f t="shared" si="0"/>
        <v>0</v>
      </c>
      <c r="J82" s="10">
        <v>8</v>
      </c>
      <c r="K82" s="11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27</v>
      </c>
      <c r="G83" s="8">
        <v>5</v>
      </c>
      <c r="H83" s="9"/>
      <c r="I83" s="11">
        <f t="shared" si="0"/>
        <v>0</v>
      </c>
      <c r="J83" s="10">
        <v>8</v>
      </c>
      <c r="K83" s="11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125</v>
      </c>
      <c r="G84" s="8">
        <v>47.82</v>
      </c>
      <c r="H84" s="9"/>
      <c r="I84" s="11">
        <f t="shared" si="0"/>
        <v>0</v>
      </c>
      <c r="J84" s="10">
        <v>23</v>
      </c>
      <c r="K84" s="11">
        <f t="shared" si="1"/>
        <v>0</v>
      </c>
      <c r="L84" s="12">
        <f t="shared" si="2"/>
        <v>0</v>
      </c>
    </row>
    <row r="85" spans="2:12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109</v>
      </c>
      <c r="G85" s="8">
        <v>1132</v>
      </c>
      <c r="H85" s="9"/>
      <c r="I85" s="11">
        <f t="shared" si="0"/>
        <v>0</v>
      </c>
      <c r="J85" s="10">
        <v>23</v>
      </c>
      <c r="K85" s="11">
        <f t="shared" si="1"/>
        <v>0</v>
      </c>
      <c r="L85" s="12">
        <f t="shared" si="2"/>
        <v>0</v>
      </c>
    </row>
    <row r="86" spans="2:12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125</v>
      </c>
      <c r="G86" s="8">
        <v>4.5</v>
      </c>
      <c r="H86" s="9"/>
      <c r="I86" s="11">
        <f t="shared" si="0"/>
        <v>0</v>
      </c>
      <c r="J86" s="10">
        <v>23</v>
      </c>
      <c r="K86" s="11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135</v>
      </c>
      <c r="G87" s="8">
        <v>142</v>
      </c>
      <c r="H87" s="9"/>
      <c r="I87" s="11">
        <f t="shared" si="0"/>
        <v>0</v>
      </c>
      <c r="J87" s="10">
        <v>23</v>
      </c>
      <c r="K87" s="11">
        <f t="shared" si="1"/>
        <v>0</v>
      </c>
      <c r="L87" s="12">
        <f t="shared" si="2"/>
        <v>0</v>
      </c>
    </row>
    <row r="88" spans="2:12" s="1" customFormat="1" ht="19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43</v>
      </c>
      <c r="G88" s="8">
        <v>60</v>
      </c>
      <c r="H88" s="9"/>
      <c r="I88" s="11">
        <f t="shared" si="0"/>
        <v>0</v>
      </c>
      <c r="J88" s="10">
        <v>8</v>
      </c>
      <c r="K88" s="11">
        <f t="shared" si="1"/>
        <v>0</v>
      </c>
      <c r="L88" s="12">
        <f t="shared" si="2"/>
        <v>0</v>
      </c>
    </row>
    <row r="89" spans="2:12" s="1" customFormat="1" ht="28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43</v>
      </c>
      <c r="G89" s="8">
        <v>50</v>
      </c>
      <c r="H89" s="9"/>
      <c r="I89" s="11">
        <f t="shared" si="0"/>
        <v>0</v>
      </c>
      <c r="J89" s="10">
        <v>8</v>
      </c>
      <c r="K89" s="11">
        <f t="shared" si="1"/>
        <v>0</v>
      </c>
      <c r="L89" s="12">
        <f t="shared" si="2"/>
        <v>0</v>
      </c>
    </row>
    <row r="90" spans="2:12" s="1" customFormat="1" ht="28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14</v>
      </c>
      <c r="G90" s="8">
        <v>10</v>
      </c>
      <c r="H90" s="9"/>
      <c r="I90" s="11">
        <f t="shared" si="0"/>
        <v>0</v>
      </c>
      <c r="J90" s="10">
        <v>8</v>
      </c>
      <c r="K90" s="11">
        <f t="shared" si="1"/>
        <v>0</v>
      </c>
      <c r="L90" s="12">
        <f t="shared" si="2"/>
        <v>0</v>
      </c>
    </row>
    <row r="91" spans="2:12" s="1" customFormat="1" ht="19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109</v>
      </c>
      <c r="G91" s="8">
        <v>128</v>
      </c>
      <c r="H91" s="9"/>
      <c r="I91" s="11">
        <f t="shared" si="0"/>
        <v>0</v>
      </c>
      <c r="J91" s="10">
        <v>8</v>
      </c>
      <c r="K91" s="11">
        <f t="shared" si="1"/>
        <v>0</v>
      </c>
      <c r="L91" s="12">
        <f t="shared" si="2"/>
        <v>0</v>
      </c>
    </row>
    <row r="92" spans="2:12" s="1" customFormat="1" ht="28.7" customHeight="1" x14ac:dyDescent="0.2">
      <c r="B92" s="5">
        <v>47</v>
      </c>
      <c r="C92" s="6" t="s">
        <v>148</v>
      </c>
      <c r="D92" s="6" t="s">
        <v>149</v>
      </c>
      <c r="E92" s="7" t="s">
        <v>150</v>
      </c>
      <c r="F92" s="6" t="s">
        <v>109</v>
      </c>
      <c r="G92" s="8">
        <v>21</v>
      </c>
      <c r="H92" s="9"/>
      <c r="I92" s="11">
        <f t="shared" si="0"/>
        <v>0</v>
      </c>
      <c r="J92" s="10">
        <v>8</v>
      </c>
      <c r="K92" s="11">
        <f t="shared" si="1"/>
        <v>0</v>
      </c>
      <c r="L92" s="12">
        <f t="shared" si="2"/>
        <v>0</v>
      </c>
    </row>
    <row r="93" spans="2:12" s="1" customFormat="1" ht="19.7" customHeight="1" x14ac:dyDescent="0.2">
      <c r="B93" s="5">
        <v>48</v>
      </c>
      <c r="C93" s="6" t="s">
        <v>151</v>
      </c>
      <c r="D93" s="6" t="s">
        <v>152</v>
      </c>
      <c r="E93" s="7" t="s">
        <v>153</v>
      </c>
      <c r="F93" s="6" t="s">
        <v>27</v>
      </c>
      <c r="G93" s="8">
        <v>2.58</v>
      </c>
      <c r="H93" s="9"/>
      <c r="I93" s="11">
        <f t="shared" si="0"/>
        <v>0</v>
      </c>
      <c r="J93" s="10">
        <v>8</v>
      </c>
      <c r="K93" s="11">
        <f t="shared" si="1"/>
        <v>0</v>
      </c>
      <c r="L93" s="12">
        <f t="shared" si="2"/>
        <v>0</v>
      </c>
    </row>
    <row r="94" spans="2:12" s="1" customFormat="1" ht="28.7" customHeight="1" x14ac:dyDescent="0.2">
      <c r="B94" s="5">
        <v>49</v>
      </c>
      <c r="C94" s="6" t="s">
        <v>154</v>
      </c>
      <c r="D94" s="6" t="s">
        <v>155</v>
      </c>
      <c r="E94" s="7" t="s">
        <v>156</v>
      </c>
      <c r="F94" s="6" t="s">
        <v>135</v>
      </c>
      <c r="G94" s="8">
        <v>64</v>
      </c>
      <c r="H94" s="9"/>
      <c r="I94" s="11">
        <f t="shared" si="0"/>
        <v>0</v>
      </c>
      <c r="J94" s="10">
        <v>8</v>
      </c>
      <c r="K94" s="11">
        <f t="shared" si="1"/>
        <v>0</v>
      </c>
      <c r="L94" s="12">
        <f t="shared" si="2"/>
        <v>0</v>
      </c>
    </row>
    <row r="95" spans="2:12" s="1" customFormat="1" ht="19.7" customHeight="1" x14ac:dyDescent="0.2">
      <c r="B95" s="5">
        <v>50</v>
      </c>
      <c r="C95" s="6" t="s">
        <v>157</v>
      </c>
      <c r="D95" s="6" t="s">
        <v>158</v>
      </c>
      <c r="E95" s="7" t="s">
        <v>159</v>
      </c>
      <c r="F95" s="6" t="s">
        <v>66</v>
      </c>
      <c r="G95" s="8">
        <v>68.569999999999993</v>
      </c>
      <c r="H95" s="9"/>
      <c r="I95" s="11">
        <f t="shared" si="0"/>
        <v>0</v>
      </c>
      <c r="J95" s="10">
        <v>8</v>
      </c>
      <c r="K95" s="11">
        <f t="shared" si="1"/>
        <v>0</v>
      </c>
      <c r="L95" s="12">
        <f t="shared" si="2"/>
        <v>0</v>
      </c>
    </row>
    <row r="96" spans="2:12" s="1" customFormat="1" ht="28.7" customHeight="1" x14ac:dyDescent="0.2">
      <c r="B96" s="5">
        <v>51</v>
      </c>
      <c r="C96" s="6" t="s">
        <v>160</v>
      </c>
      <c r="D96" s="6" t="s">
        <v>161</v>
      </c>
      <c r="E96" s="7" t="s">
        <v>162</v>
      </c>
      <c r="F96" s="6" t="s">
        <v>163</v>
      </c>
      <c r="G96" s="8">
        <v>390</v>
      </c>
      <c r="H96" s="9"/>
      <c r="I96" s="11">
        <f t="shared" si="0"/>
        <v>0</v>
      </c>
      <c r="J96" s="10">
        <v>8</v>
      </c>
      <c r="K96" s="11">
        <f t="shared" si="1"/>
        <v>0</v>
      </c>
      <c r="L96" s="12">
        <f t="shared" si="2"/>
        <v>0</v>
      </c>
    </row>
    <row r="97" spans="2:13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135</v>
      </c>
      <c r="G97" s="8">
        <v>274</v>
      </c>
      <c r="H97" s="9"/>
      <c r="I97" s="11">
        <f t="shared" si="0"/>
        <v>0</v>
      </c>
      <c r="J97" s="10">
        <v>8</v>
      </c>
      <c r="K97" s="11">
        <f t="shared" si="1"/>
        <v>0</v>
      </c>
      <c r="L97" s="12">
        <f t="shared" si="2"/>
        <v>0</v>
      </c>
    </row>
    <row r="98" spans="2:13" s="1" customFormat="1" ht="19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135</v>
      </c>
      <c r="G98" s="8">
        <v>24</v>
      </c>
      <c r="H98" s="9"/>
      <c r="I98" s="11">
        <f t="shared" si="0"/>
        <v>0</v>
      </c>
      <c r="J98" s="10">
        <v>8</v>
      </c>
      <c r="K98" s="11">
        <f t="shared" si="1"/>
        <v>0</v>
      </c>
      <c r="L98" s="12">
        <f t="shared" si="2"/>
        <v>0</v>
      </c>
    </row>
    <row r="99" spans="2:13" s="1" customFormat="1" ht="19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135</v>
      </c>
      <c r="G99" s="8">
        <v>20</v>
      </c>
      <c r="H99" s="9"/>
      <c r="I99" s="11">
        <f t="shared" si="0"/>
        <v>0</v>
      </c>
      <c r="J99" s="10">
        <v>8</v>
      </c>
      <c r="K99" s="11">
        <f t="shared" si="1"/>
        <v>0</v>
      </c>
      <c r="L99" s="12">
        <f t="shared" si="2"/>
        <v>0</v>
      </c>
    </row>
    <row r="100" spans="2:13" s="1" customFormat="1" ht="19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135</v>
      </c>
      <c r="G100" s="8">
        <v>89</v>
      </c>
      <c r="H100" s="9"/>
      <c r="I100" s="11">
        <f t="shared" si="0"/>
        <v>0</v>
      </c>
      <c r="J100" s="10">
        <v>8</v>
      </c>
      <c r="K100" s="11">
        <f t="shared" si="1"/>
        <v>0</v>
      </c>
      <c r="L100" s="12">
        <f t="shared" si="2"/>
        <v>0</v>
      </c>
    </row>
    <row r="101" spans="2:13" s="1" customFormat="1" ht="19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56</v>
      </c>
      <c r="G101" s="8">
        <v>3.93</v>
      </c>
      <c r="H101" s="9"/>
      <c r="I101" s="11">
        <f t="shared" si="0"/>
        <v>0</v>
      </c>
      <c r="J101" s="10">
        <v>8</v>
      </c>
      <c r="K101" s="11">
        <f t="shared" si="1"/>
        <v>0</v>
      </c>
      <c r="L101" s="12">
        <f t="shared" si="2"/>
        <v>0</v>
      </c>
    </row>
    <row r="102" spans="2:13" s="1" customFormat="1" ht="55.9" customHeight="1" x14ac:dyDescent="0.2">
      <c r="I102" s="13"/>
      <c r="J102" s="13"/>
      <c r="K102" s="13"/>
      <c r="L102" s="13"/>
    </row>
    <row r="103" spans="2:13" s="1" customFormat="1" ht="21.4" customHeight="1" x14ac:dyDescent="0.2">
      <c r="B103" s="29" t="s">
        <v>179</v>
      </c>
      <c r="C103" s="29"/>
      <c r="D103" s="29"/>
      <c r="E103" s="29"/>
      <c r="F103" s="19">
        <f>SUM(I50:I101,I47,I42,I37,I32)</f>
        <v>0</v>
      </c>
      <c r="G103" s="19"/>
      <c r="H103" s="19"/>
      <c r="I103" s="19"/>
      <c r="J103" s="19"/>
      <c r="K103" s="19"/>
      <c r="L103" s="19"/>
    </row>
    <row r="104" spans="2:13" s="1" customFormat="1" ht="21.4" customHeight="1" x14ac:dyDescent="0.2">
      <c r="B104" s="29" t="s">
        <v>180</v>
      </c>
      <c r="C104" s="29"/>
      <c r="D104" s="29"/>
      <c r="E104" s="29"/>
      <c r="F104" s="19">
        <f>SUM(L50:L101,L47,L42,L37,L32)</f>
        <v>0</v>
      </c>
      <c r="G104" s="19"/>
      <c r="H104" s="19"/>
      <c r="I104" s="19"/>
      <c r="J104" s="19"/>
      <c r="K104" s="19"/>
      <c r="L104" s="19"/>
    </row>
    <row r="105" spans="2:13" s="1" customFormat="1" ht="11.1" customHeight="1" x14ac:dyDescent="0.2"/>
    <row r="106" spans="2:13" s="1" customFormat="1" ht="61.35" customHeight="1" x14ac:dyDescent="0.2">
      <c r="B106" s="23" t="s">
        <v>198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</row>
    <row r="107" spans="2:13" s="1" customFormat="1" ht="2.65" customHeight="1" x14ac:dyDescent="0.2"/>
    <row r="108" spans="2:13" s="1" customFormat="1" ht="89.1" customHeight="1" x14ac:dyDescent="0.2">
      <c r="B108" s="23" t="s">
        <v>199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</row>
    <row r="109" spans="2:13" s="1" customFormat="1" ht="5.25" customHeight="1" x14ac:dyDescent="0.2"/>
    <row r="110" spans="2:13" s="1" customFormat="1" ht="89.1" customHeight="1" x14ac:dyDescent="0.2">
      <c r="B110" s="23" t="s">
        <v>200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</row>
    <row r="111" spans="2:13" s="1" customFormat="1" ht="5.25" customHeight="1" x14ac:dyDescent="0.2"/>
    <row r="112" spans="2:13" s="1" customFormat="1" ht="37.9" customHeight="1" x14ac:dyDescent="0.2">
      <c r="B112" s="27" t="s">
        <v>181</v>
      </c>
      <c r="C112" s="27"/>
      <c r="D112" s="27"/>
      <c r="E112" s="27"/>
      <c r="F112" s="20" t="s">
        <v>182</v>
      </c>
      <c r="G112" s="20"/>
      <c r="H112" s="20"/>
      <c r="I112" s="20"/>
      <c r="J112" s="20"/>
      <c r="K112" s="20"/>
      <c r="L112" s="20"/>
    </row>
    <row r="113" spans="2:13" s="1" customFormat="1" ht="28.7" customHeight="1" x14ac:dyDescent="0.2"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3" s="1" customFormat="1" ht="28.7" customHeight="1" x14ac:dyDescent="0.2"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 spans="2:13" s="1" customFormat="1" ht="28.7" customHeight="1" x14ac:dyDescent="0.2"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 spans="2:13" s="1" customFormat="1" ht="28.7" customHeight="1" x14ac:dyDescent="0.2"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 spans="2:13" s="1" customFormat="1" ht="2.65" customHeight="1" x14ac:dyDescent="0.2"/>
    <row r="118" spans="2:13" s="1" customFormat="1" ht="158.44999999999999" customHeight="1" x14ac:dyDescent="0.2">
      <c r="B118" s="23" t="s">
        <v>201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</row>
    <row r="119" spans="2:13" s="1" customFormat="1" ht="2.65" customHeight="1" x14ac:dyDescent="0.2"/>
    <row r="120" spans="2:13" s="1" customFormat="1" ht="33.6" customHeight="1" x14ac:dyDescent="0.2">
      <c r="B120" s="25" t="s">
        <v>202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</row>
    <row r="121" spans="2:13" s="1" customFormat="1" ht="2.65" customHeight="1" x14ac:dyDescent="0.2"/>
    <row r="122" spans="2:13" s="1" customFormat="1" ht="37.9" customHeight="1" x14ac:dyDescent="0.2">
      <c r="B122" s="27" t="s">
        <v>183</v>
      </c>
      <c r="C122" s="27"/>
      <c r="D122" s="27"/>
      <c r="E122" s="27"/>
      <c r="F122" s="26" t="s">
        <v>184</v>
      </c>
      <c r="G122" s="26"/>
      <c r="H122" s="26"/>
      <c r="I122" s="26"/>
      <c r="J122" s="26"/>
      <c r="K122" s="26"/>
      <c r="L122" s="26"/>
    </row>
    <row r="123" spans="2:13" s="1" customFormat="1" ht="28.7" customHeight="1" x14ac:dyDescent="0.2"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 spans="2:13" s="1" customFormat="1" ht="28.7" customHeight="1" x14ac:dyDescent="0.2"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 spans="2:13" s="1" customFormat="1" ht="28.7" customHeight="1" x14ac:dyDescent="0.2"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 spans="2:13" s="1" customFormat="1" ht="28.7" customHeight="1" x14ac:dyDescent="0.2"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2:13" s="1" customFormat="1" ht="2.65" customHeight="1" x14ac:dyDescent="0.2"/>
    <row r="128" spans="2:13" s="1" customFormat="1" ht="130.69999999999999" customHeight="1" x14ac:dyDescent="0.2">
      <c r="B128" s="23" t="s">
        <v>203</v>
      </c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</row>
    <row r="129" spans="2:13" s="1" customFormat="1" ht="2.65" customHeight="1" x14ac:dyDescent="0.2"/>
    <row r="130" spans="2:13" s="1" customFormat="1" ht="47.45" customHeight="1" x14ac:dyDescent="0.2">
      <c r="B130" s="23" t="s">
        <v>204</v>
      </c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</row>
    <row r="131" spans="2:13" s="1" customFormat="1" ht="2.65" customHeight="1" x14ac:dyDescent="0.2"/>
    <row r="132" spans="2:13" s="1" customFormat="1" ht="47.45" customHeight="1" x14ac:dyDescent="0.2">
      <c r="B132" s="23" t="s">
        <v>205</v>
      </c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</row>
    <row r="133" spans="2:13" s="1" customFormat="1" ht="2.65" customHeight="1" x14ac:dyDescent="0.2"/>
    <row r="134" spans="2:13" s="1" customFormat="1" ht="33.6" customHeight="1" x14ac:dyDescent="0.2">
      <c r="B134" s="23" t="s">
        <v>206</v>
      </c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</row>
    <row r="135" spans="2:13" s="1" customFormat="1" ht="2.65" customHeight="1" x14ac:dyDescent="0.2"/>
    <row r="136" spans="2:13" s="1" customFormat="1" ht="116.85" customHeight="1" x14ac:dyDescent="0.2">
      <c r="B136" s="23" t="s">
        <v>207</v>
      </c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</row>
    <row r="137" spans="2:13" s="1" customFormat="1" ht="2.65" customHeight="1" x14ac:dyDescent="0.2"/>
    <row r="138" spans="2:13" s="1" customFormat="1" ht="75.2" customHeight="1" x14ac:dyDescent="0.2">
      <c r="B138" s="23" t="s">
        <v>208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</row>
    <row r="139" spans="2:13" s="1" customFormat="1" ht="86.85" customHeight="1" x14ac:dyDescent="0.2"/>
    <row r="140" spans="2:13" s="1" customFormat="1" ht="17.649999999999999" customHeight="1" x14ac:dyDescent="0.2">
      <c r="I140" s="14" t="s">
        <v>209</v>
      </c>
      <c r="J140" s="14"/>
    </row>
    <row r="141" spans="2:13" s="1" customFormat="1" ht="145.15" customHeight="1" x14ac:dyDescent="0.2"/>
    <row r="142" spans="2:13" s="1" customFormat="1" ht="81.599999999999994" customHeight="1" x14ac:dyDescent="0.2">
      <c r="B142" s="24" t="s">
        <v>210</v>
      </c>
      <c r="C142" s="24"/>
      <c r="D142" s="24"/>
      <c r="E142" s="24"/>
      <c r="F142" s="24"/>
      <c r="G142" s="24"/>
      <c r="H142" s="24"/>
      <c r="I142" s="24"/>
      <c r="J142" s="24"/>
    </row>
    <row r="143" spans="2:13" s="1" customFormat="1" ht="28.7" customHeight="1" x14ac:dyDescent="0.2"/>
  </sheetData>
  <mergeCells count="54">
    <mergeCell ref="B110:M110"/>
    <mergeCell ref="B112:E112"/>
    <mergeCell ref="B113:E113"/>
    <mergeCell ref="B114:E114"/>
    <mergeCell ref="B10:D11"/>
    <mergeCell ref="B103:E103"/>
    <mergeCell ref="B104:E104"/>
    <mergeCell ref="B106:M106"/>
    <mergeCell ref="B108:M108"/>
    <mergeCell ref="F123:L123"/>
    <mergeCell ref="F124:L124"/>
    <mergeCell ref="F125:L125"/>
    <mergeCell ref="F126:L126"/>
    <mergeCell ref="B115:E115"/>
    <mergeCell ref="B116:E116"/>
    <mergeCell ref="B118:M118"/>
    <mergeCell ref="B120:M120"/>
    <mergeCell ref="B122:E122"/>
    <mergeCell ref="B123:E123"/>
    <mergeCell ref="B124:E124"/>
    <mergeCell ref="B125:E125"/>
    <mergeCell ref="B126:E126"/>
    <mergeCell ref="B136:M136"/>
    <mergeCell ref="B138:M138"/>
    <mergeCell ref="B142:J142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14:L114"/>
    <mergeCell ref="F115:L115"/>
    <mergeCell ref="F116:L116"/>
    <mergeCell ref="F122:L122"/>
    <mergeCell ref="I140:J140"/>
    <mergeCell ref="I2:N2"/>
    <mergeCell ref="B4:D4"/>
    <mergeCell ref="B44:K44"/>
    <mergeCell ref="B6:D6"/>
    <mergeCell ref="B8:D8"/>
    <mergeCell ref="E14:G14"/>
    <mergeCell ref="F103:L103"/>
    <mergeCell ref="F104:L104"/>
    <mergeCell ref="F112:L112"/>
    <mergeCell ref="F113:L113"/>
    <mergeCell ref="G11:M12"/>
    <mergeCell ref="B128:M128"/>
    <mergeCell ref="B130:M130"/>
    <mergeCell ref="B132:M132"/>
    <mergeCell ref="B134:M13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2022-10-21T06:16:19Z</dcterms:created>
  <dcterms:modified xsi:type="dcterms:W3CDTF">2022-12-01T12:10:01Z</dcterms:modified>
</cp:coreProperties>
</file>